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G14" l="1"/>
  <c r="D5"/>
  <c r="C5"/>
  <c r="F5" s="1"/>
  <c r="D13"/>
  <c r="C13"/>
  <c r="F13" s="1"/>
  <c r="D12"/>
  <c r="C12"/>
  <c r="F12" s="1"/>
  <c r="D11"/>
  <c r="C11"/>
  <c r="F11" s="1"/>
  <c r="D10"/>
  <c r="D9"/>
  <c r="C10"/>
  <c r="F10" s="1"/>
  <c r="C9"/>
  <c r="F9" s="1"/>
  <c r="D8"/>
  <c r="C8"/>
  <c r="F8" s="1"/>
  <c r="D7"/>
  <c r="C7"/>
  <c r="F7" s="1"/>
  <c r="D6"/>
  <c r="C6"/>
  <c r="F6" s="1"/>
  <c r="G10" l="1"/>
  <c r="F14"/>
  <c r="G5"/>
  <c r="G8"/>
  <c r="G6"/>
  <c r="G13"/>
  <c r="G11"/>
  <c r="G9"/>
  <c r="G7"/>
  <c r="G12"/>
</calcChain>
</file>

<file path=xl/sharedStrings.xml><?xml version="1.0" encoding="utf-8"?>
<sst xmlns="http://schemas.openxmlformats.org/spreadsheetml/2006/main" count="20" uniqueCount="20">
  <si>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</si>
  <si>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</si>
  <si>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</si>
  <si>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</si>
  <si>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</si>
  <si>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</si>
  <si>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</si>
  <si>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</si>
  <si>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</si>
  <si>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</si>
  <si>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</si>
  <si>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</si>
  <si>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</si>
  <si>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</si>
  <si>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</si>
  <si>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с. ВОЗНЕСЕНСКОЕ ул. Ленина 44</t>
  </si>
  <si>
    <t>Дератизация и дезинфекция подвалов: Дератизация –  4 р. в год               Дезинфекция – 2 р. в год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</si>
  <si>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</si>
  <si>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Долг населения за отчетный период (с 01.04.2011 по 01.04.2012)</t>
  </si>
  <si>
    <t>Долг населения за период с 01.04.2010 по 01.04.2012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</si>
</sst>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10" workbookViewId="0">
      <selection activeCell="I2" sqref="I2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  <col min="8" max="8" width="11.28515625" customWidth="1"/>
  </cols>
  <sheetData>
    <row r="1" spans="1:8" ht="9" customHeight="1"/>
    <row r="2" spans="1:8" ht="50.25" customHeight="1">
      <c r="A2" s="19" t="s">
        <v>15</v>
      </c>
      <c r="B2" s="19"/>
      <c r="C2" s="19"/>
      <c r="D2" s="19"/>
      <c r="E2" s="19"/>
      <c r="F2" s="19"/>
      <c r="G2" s="19"/>
      <c r="H2" s="19"/>
    </row>
    <row r="3" spans="1:8" ht="9" customHeight="1"/>
    <row r="4" spans="1:8" ht="87" customHeight="1">
      <c r="A4" s="1" t="s">
        <v>6</v>
      </c>
      <c r="B4" s="2" t="s">
        <v>7</v>
      </c>
      <c r="C4" s="1" t="s">
        <v>8</v>
      </c>
      <c r="D4" s="1" t="s">
        <v>9</v>
      </c>
      <c r="E4" s="2" t="s">
        <v>10</v>
      </c>
      <c r="F4" s="3" t="s">
        <v>12</v>
      </c>
      <c r="G4" s="1" t="s">
        <v>18</v>
      </c>
      <c r="H4" s="1" t="s">
        <v>19</v>
      </c>
    </row>
    <row r="5" spans="1:8" ht="28.5" customHeight="1">
      <c r="A5" s="4">
        <v>1</v>
      </c>
      <c r="B5" s="14" t="s">
        <v>0</v>
      </c>
      <c r="C5" s="5">
        <f>C14*33.7%</f>
        <v>118562.60871000001</v>
      </c>
      <c r="D5" s="5">
        <f>D14*33.7%</f>
        <v>114147.74021000002</v>
      </c>
      <c r="E5" s="5">
        <v>250960.35</v>
      </c>
      <c r="F5" s="5">
        <f t="shared" ref="F5:F12" si="0">C5-E5</f>
        <v>-132397.74128999998</v>
      </c>
      <c r="G5" s="5">
        <f>D5-C5</f>
        <v>-4414.8684999999969</v>
      </c>
      <c r="H5" s="20"/>
    </row>
    <row r="6" spans="1:8" ht="29.25" customHeight="1">
      <c r="A6" s="4">
        <v>2</v>
      </c>
      <c r="B6" s="14" t="s">
        <v>1</v>
      </c>
      <c r="C6" s="5">
        <f>C14*6.9%</f>
        <v>24275.430270000004</v>
      </c>
      <c r="D6" s="5">
        <f>D14*6.9%</f>
        <v>23371.495770000001</v>
      </c>
      <c r="E6" s="5">
        <v>24275.43</v>
      </c>
      <c r="F6" s="5">
        <f t="shared" si="0"/>
        <v>2.7000000409316272E-4</v>
      </c>
      <c r="G6" s="5">
        <f t="shared" ref="G6:G11" si="1">D6-C6</f>
        <v>-903.93450000000303</v>
      </c>
      <c r="H6" s="21"/>
    </row>
    <row r="7" spans="1:8" ht="30" customHeight="1">
      <c r="A7" s="4">
        <v>3</v>
      </c>
      <c r="B7" s="14" t="s">
        <v>2</v>
      </c>
      <c r="C7" s="5">
        <f>C14*2.6%</f>
        <v>9147.2635800000007</v>
      </c>
      <c r="D7" s="5">
        <f>D14*2.6%</f>
        <v>8806.6505800000014</v>
      </c>
      <c r="E7" s="6">
        <v>9147.26</v>
      </c>
      <c r="F7" s="5">
        <f t="shared" si="0"/>
        <v>3.5800000005110633E-3</v>
      </c>
      <c r="G7" s="5">
        <f t="shared" si="1"/>
        <v>-340.61299999999937</v>
      </c>
      <c r="H7" s="21"/>
    </row>
    <row r="8" spans="1:8" ht="30" customHeight="1">
      <c r="A8" s="4">
        <v>4</v>
      </c>
      <c r="B8" s="14" t="s">
        <v>3</v>
      </c>
      <c r="C8" s="5">
        <f>C14*18.6%</f>
        <v>65438.116380000014</v>
      </c>
      <c r="D8" s="5">
        <f>D14*18.6%</f>
        <v>63001.423380000015</v>
      </c>
      <c r="E8" s="6">
        <v>65240.6</v>
      </c>
      <c r="F8" s="5">
        <f t="shared" si="0"/>
        <v>197.51638000001549</v>
      </c>
      <c r="G8" s="5">
        <f t="shared" si="1"/>
        <v>-2436.6929999999993</v>
      </c>
      <c r="H8" s="21"/>
    </row>
    <row r="9" spans="1:8" ht="32.25" customHeight="1">
      <c r="A9" s="7">
        <v>5</v>
      </c>
      <c r="B9" s="14" t="s">
        <v>11</v>
      </c>
      <c r="C9" s="5">
        <f>C14*4%</f>
        <v>14072.7132</v>
      </c>
      <c r="D9" s="5">
        <f>D14*4%</f>
        <v>13548.693200000002</v>
      </c>
      <c r="E9" s="6">
        <v>14051.82</v>
      </c>
      <c r="F9" s="5">
        <f t="shared" si="0"/>
        <v>20.893200000000434</v>
      </c>
      <c r="G9" s="5">
        <f t="shared" si="1"/>
        <v>-524.01999999999862</v>
      </c>
      <c r="H9" s="21"/>
    </row>
    <row r="10" spans="1:8" ht="48" customHeight="1">
      <c r="A10" s="4">
        <v>6</v>
      </c>
      <c r="B10" s="14" t="s">
        <v>4</v>
      </c>
      <c r="C10" s="5">
        <f>C14*4%</f>
        <v>14072.7132</v>
      </c>
      <c r="D10" s="5">
        <f>D14*4%</f>
        <v>13548.693200000002</v>
      </c>
      <c r="E10" s="6">
        <v>14051.82</v>
      </c>
      <c r="F10" s="5">
        <f t="shared" si="0"/>
        <v>20.893200000000434</v>
      </c>
      <c r="G10" s="5">
        <f t="shared" si="1"/>
        <v>-524.01999999999862</v>
      </c>
      <c r="H10" s="21"/>
    </row>
    <row r="11" spans="1:8" ht="35.25" customHeight="1">
      <c r="A11" s="4">
        <v>7</v>
      </c>
      <c r="B11" s="15" t="s">
        <v>5</v>
      </c>
      <c r="C11" s="5">
        <f>C14*2.6%</f>
        <v>9147.2635800000007</v>
      </c>
      <c r="D11" s="5">
        <f>D14*2.6%</f>
        <v>8806.6505800000014</v>
      </c>
      <c r="E11" s="6">
        <v>9147.26</v>
      </c>
      <c r="F11" s="5">
        <f t="shared" si="0"/>
        <v>3.5800000005110633E-3</v>
      </c>
      <c r="G11" s="5">
        <f t="shared" si="1"/>
        <v>-340.61299999999937</v>
      </c>
      <c r="H11" s="21"/>
    </row>
    <row r="12" spans="1:8" ht="32.25" customHeight="1">
      <c r="A12" s="7">
        <v>8</v>
      </c>
      <c r="B12" s="17" t="s">
        <v>16</v>
      </c>
      <c r="C12" s="8">
        <f>C14*1%</f>
        <v>3518.1783</v>
      </c>
      <c r="D12" s="8">
        <f>D14*1%</f>
        <v>3387.1733000000004</v>
      </c>
      <c r="E12" s="9">
        <v>5389.32</v>
      </c>
      <c r="F12" s="8">
        <f t="shared" si="0"/>
        <v>-1871.1416999999997</v>
      </c>
      <c r="G12" s="8">
        <f>D12-C12</f>
        <v>-131.00499999999965</v>
      </c>
      <c r="H12" s="21"/>
    </row>
    <row r="13" spans="1:8" ht="33.75" customHeight="1">
      <c r="A13" s="4">
        <v>9</v>
      </c>
      <c r="B13" s="16" t="s">
        <v>17</v>
      </c>
      <c r="C13" s="5">
        <f>C14*26.6%</f>
        <v>93583.542780000003</v>
      </c>
      <c r="D13" s="5">
        <f>D14*26.6%</f>
        <v>90098.809780000011</v>
      </c>
      <c r="E13" s="6">
        <v>183362.56</v>
      </c>
      <c r="F13" s="5">
        <f>C13-E13</f>
        <v>-89779.017219999994</v>
      </c>
      <c r="G13" s="5">
        <f>D13-C13</f>
        <v>-3484.7329999999929</v>
      </c>
      <c r="H13" s="22"/>
    </row>
    <row r="14" spans="1:8" ht="18.75" customHeight="1">
      <c r="A14" s="10"/>
      <c r="B14" s="11" t="s">
        <v>13</v>
      </c>
      <c r="C14" s="12">
        <v>351817.83</v>
      </c>
      <c r="D14" s="12">
        <v>338717.33</v>
      </c>
      <c r="E14" s="13">
        <f>SUM(E5:E13)</f>
        <v>575626.42000000004</v>
      </c>
      <c r="F14" s="13">
        <f>SUM(F5:F13)</f>
        <v>-223808.58999999997</v>
      </c>
      <c r="G14" s="13">
        <f>D14-C14</f>
        <v>-13100.5</v>
      </c>
      <c r="H14" s="12">
        <v>-72456.210000000006</v>
      </c>
    </row>
    <row r="16" spans="1:8">
      <c r="D16" s="18" t="s">
        <v>14</v>
      </c>
      <c r="E16" s="18"/>
      <c r="F16" s="18"/>
      <c r="G16" s="18"/>
    </row>
  </sheetData>
  <mergeCells count="3">
    <mergeCell ref="D16:G16"/>
    <mergeCell ref="A2:H2"/>
    <mergeCell ref="H5:H13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2012-06-29T11:50:19Z</cp:lastPrinted>
  <dcterms:created xsi:type="dcterms:W3CDTF">2012-06-05T08:57:36Z</dcterms:created>
  <dcterms:modified xsi:type="dcterms:W3CDTF">2012-06-29T11:50:24Z</dcterms:modified>
</cp:coreProperties>
</file>