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D13" l="1"/>
  <c r="C13"/>
  <c r="D11"/>
  <c r="C11"/>
  <c r="D10"/>
  <c r="C10"/>
  <c r="D9"/>
  <c r="C9"/>
  <c r="D7"/>
  <c r="C7"/>
  <c r="D6"/>
  <c r="C6"/>
  <c r="G14" l="1"/>
  <c r="G6"/>
  <c r="G13"/>
  <c r="F13"/>
  <c r="D12"/>
  <c r="C12"/>
  <c r="F12" s="1"/>
  <c r="F11"/>
  <c r="F10"/>
  <c r="F9"/>
  <c r="D8"/>
  <c r="C8"/>
  <c r="F8" s="1"/>
  <c r="F7"/>
  <c r="F6"/>
  <c r="G7" l="1"/>
  <c r="G8"/>
  <c r="G9"/>
  <c r="G11"/>
  <c r="G12"/>
  <c r="F14"/>
  <c r="G10"/>
</calcChain>
</file>

<file path=xl/sharedStrings.xml><?xml version="1.0" encoding="utf-8"?>
<sst xmlns="http://schemas.openxmlformats.org/spreadsheetml/2006/main" count="18" uniqueCount="18">
  <si>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</si>
  <si>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</si>
  <si>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</si>
  <si>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</si>
  <si>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</si>
  <si>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</si>
  <si>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</si>
  <si>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</si>
  <si>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</si>
  <si>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</si>
  <si>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</si>
  <si>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</si>
  <si>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</si>
  <si>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</si>
  <si>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</si>
  <si>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</si>
  <si>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Долг населения за отчетный период с 01.04.11 г. по 01.04.12 г.</t>
  </si>
  <si>
    <t>ОТЧЕТ УПРАВЛЯЮЩЕЙ КОМПАНИИ "УПРАВДОМ" ПЕРЕД СОБСТВЕННИКАМИ МНОГОКВАРТИРНОГО ЖИЛОГО ДОМА ПО АДРЕСУ: с. ВОЗНЕСЕНСКОЕ ул. Ленина 40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</si>
</sst>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E13" sqref="E13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7" t="s">
        <v>17</v>
      </c>
      <c r="B2" s="17"/>
      <c r="C2" s="17"/>
      <c r="D2" s="17"/>
      <c r="E2" s="17"/>
      <c r="F2" s="17"/>
      <c r="G2" s="17"/>
    </row>
    <row r="5" spans="1:7" ht="75" customHeight="1">
      <c r="A5" s="10" t="s">
        <v>7</v>
      </c>
      <c r="B5" s="11" t="s">
        <v>8</v>
      </c>
      <c r="C5" s="12" t="s">
        <v>9</v>
      </c>
      <c r="D5" s="12" t="s">
        <v>10</v>
      </c>
      <c r="E5" s="13" t="s">
        <v>11</v>
      </c>
      <c r="F5" s="14" t="s">
        <v>13</v>
      </c>
      <c r="G5" s="12" t="s">
        <v>16</v>
      </c>
    </row>
    <row r="6" spans="1:7" ht="28.5" customHeight="1">
      <c r="A6" s="2">
        <v>1</v>
      </c>
      <c r="B6" s="3" t="s">
        <v>0</v>
      </c>
      <c r="C6" s="7">
        <f>C14*34.23%</f>
        <v>105451.91601</v>
      </c>
      <c r="D6" s="7">
        <f>D14*34.23%</f>
        <v>93638.150339999993</v>
      </c>
      <c r="E6" s="7">
        <v>74739.23</v>
      </c>
      <c r="F6" s="7">
        <f t="shared" ref="F6:F12" si="0">C6-E6</f>
        <v>30712.686010000005</v>
      </c>
      <c r="G6" s="7">
        <f>D6-C6</f>
        <v>-11813.765670000008</v>
      </c>
    </row>
    <row r="7" spans="1:7" ht="29.25" customHeight="1">
      <c r="A7" s="2">
        <v>2</v>
      </c>
      <c r="B7" s="3" t="s">
        <v>1</v>
      </c>
      <c r="C7" s="7">
        <f>C14*6.92%</f>
        <v>21318.354039999998</v>
      </c>
      <c r="D7" s="7">
        <f>D14*6.92%</f>
        <v>18930.06136</v>
      </c>
      <c r="E7" s="7">
        <v>21702</v>
      </c>
      <c r="F7" s="7">
        <f t="shared" si="0"/>
        <v>-383.64596000000165</v>
      </c>
      <c r="G7" s="7">
        <f t="shared" ref="G7:G12" si="1">D7-C7</f>
        <v>-2388.2926799999987</v>
      </c>
    </row>
    <row r="8" spans="1:7" ht="30" customHeight="1">
      <c r="A8" s="2">
        <v>3</v>
      </c>
      <c r="B8" s="3" t="s">
        <v>2</v>
      </c>
      <c r="C8" s="7">
        <f>C14*2.6%</f>
        <v>8009.7862000000014</v>
      </c>
      <c r="D8" s="7">
        <f>D14*2.6%</f>
        <v>7112.4508000000005</v>
      </c>
      <c r="E8" s="15">
        <v>12150.42</v>
      </c>
      <c r="F8" s="7">
        <f t="shared" si="0"/>
        <v>-4140.6337999999987</v>
      </c>
      <c r="G8" s="7">
        <f t="shared" si="1"/>
        <v>-897.33540000000085</v>
      </c>
    </row>
    <row r="9" spans="1:7" ht="30" customHeight="1">
      <c r="A9" s="2">
        <v>4</v>
      </c>
      <c r="B9" s="3" t="s">
        <v>3</v>
      </c>
      <c r="C9" s="7">
        <f>C14*18.75%</f>
        <v>57762.881250000006</v>
      </c>
      <c r="D9" s="7">
        <f>D14*18.75%</f>
        <v>51291.712499999994</v>
      </c>
      <c r="E9" s="15">
        <v>58776.1</v>
      </c>
      <c r="F9" s="7">
        <f t="shared" si="0"/>
        <v>-1013.2187499999927</v>
      </c>
      <c r="G9" s="7">
        <f t="shared" si="1"/>
        <v>-6471.1687500000116</v>
      </c>
    </row>
    <row r="10" spans="1:7" ht="32.25" customHeight="1">
      <c r="A10" s="4">
        <v>5</v>
      </c>
      <c r="B10" s="3" t="s">
        <v>12</v>
      </c>
      <c r="C10" s="7">
        <f>C14*4.04%</f>
        <v>12445.975479999999</v>
      </c>
      <c r="D10" s="7">
        <f>D14*4.04%</f>
        <v>11051.65432</v>
      </c>
      <c r="E10" s="15">
        <v>12659.5</v>
      </c>
      <c r="F10" s="7">
        <f t="shared" si="0"/>
        <v>-213.52452000000085</v>
      </c>
      <c r="G10" s="7">
        <f t="shared" si="1"/>
        <v>-1394.3211599999995</v>
      </c>
    </row>
    <row r="11" spans="1:7" ht="48" customHeight="1">
      <c r="A11" s="2">
        <v>6</v>
      </c>
      <c r="B11" s="3" t="s">
        <v>4</v>
      </c>
      <c r="C11" s="7">
        <f>C14*4.04%</f>
        <v>12445.975479999999</v>
      </c>
      <c r="D11" s="7">
        <f>D14*4.04%</f>
        <v>11051.65432</v>
      </c>
      <c r="E11" s="15">
        <v>12659.5</v>
      </c>
      <c r="F11" s="7">
        <f t="shared" si="0"/>
        <v>-213.52452000000085</v>
      </c>
      <c r="G11" s="7">
        <f t="shared" si="1"/>
        <v>-1394.3211599999995</v>
      </c>
    </row>
    <row r="12" spans="1:7" ht="35.25" customHeight="1">
      <c r="A12" s="2">
        <v>7</v>
      </c>
      <c r="B12" s="5" t="s">
        <v>5</v>
      </c>
      <c r="C12" s="7">
        <f>C14*2.6%</f>
        <v>8009.7862000000014</v>
      </c>
      <c r="D12" s="7">
        <f>D14*2.6%</f>
        <v>7112.4508000000005</v>
      </c>
      <c r="E12" s="15">
        <v>8138.2</v>
      </c>
      <c r="F12" s="7">
        <f t="shared" si="0"/>
        <v>-128.41379999999845</v>
      </c>
      <c r="G12" s="7">
        <f t="shared" si="1"/>
        <v>-897.33540000000085</v>
      </c>
    </row>
    <row r="13" spans="1:7" ht="33.75" customHeight="1">
      <c r="A13" s="2">
        <v>8</v>
      </c>
      <c r="B13" s="3" t="s">
        <v>6</v>
      </c>
      <c r="C13" s="7">
        <f>C14*26.83%</f>
        <v>82654.832209999993</v>
      </c>
      <c r="D13" s="7">
        <f>D14*26.83%</f>
        <v>73395.021139999997</v>
      </c>
      <c r="E13" s="15">
        <v>165193.75</v>
      </c>
      <c r="F13" s="7">
        <f>C13-E13</f>
        <v>-82538.917790000007</v>
      </c>
      <c r="G13" s="7">
        <f>D13-C13</f>
        <v>-9259.8110699999961</v>
      </c>
    </row>
    <row r="14" spans="1:7" ht="18.75" customHeight="1">
      <c r="A14" s="1"/>
      <c r="B14" s="6" t="s">
        <v>14</v>
      </c>
      <c r="C14" s="8">
        <v>308068.7</v>
      </c>
      <c r="D14" s="8">
        <v>273555.8</v>
      </c>
      <c r="E14" s="18">
        <f>SUM(E6:E13)</f>
        <v>366018.7</v>
      </c>
      <c r="F14" s="9">
        <f>SUM(F6:F13)</f>
        <v>-57919.19313</v>
      </c>
      <c r="G14" s="9">
        <f>D14-C14</f>
        <v>-34512.900000000023</v>
      </c>
    </row>
    <row r="16" spans="1:7">
      <c r="D16" s="16" t="s">
        <v>15</v>
      </c>
      <c r="E16" s="16"/>
      <c r="F16" s="16"/>
      <c r="G16" s="16"/>
    </row>
  </sheetData>
  <mergeCells count="2">
    <mergeCell ref="D16:G16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2012-07-05T07:50:10Z</cp:lastPrinted>
  <dcterms:created xsi:type="dcterms:W3CDTF">2012-06-05T08:57:36Z</dcterms:created>
  <dcterms:modified xsi:type="dcterms:W3CDTF">2012-07-06T05:45:39Z</dcterms:modified>
</cp:coreProperties>
</file>