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C13"/>
  <c r="D12"/>
  <c r="C12"/>
  <c r="D11"/>
  <c r="C11"/>
  <c r="D10"/>
  <c r="C10"/>
  <c r="D9"/>
  <c r="C9"/>
  <c r="D8"/>
  <c r="C8"/>
  <c r="D7"/>
  <c r="C7"/>
  <c r="D6"/>
  <c r="C6"/>
  <c r="E14" l="1"/>
  <c r="G14" l="1"/>
  <c r="G6"/>
  <c r="F13"/>
  <c r="G12"/>
  <c r="F12"/>
  <c r="F11"/>
  <c r="F10"/>
  <c r="G9"/>
  <c r="F9"/>
  <c r="G8"/>
  <c r="F8"/>
  <c r="G7"/>
  <c r="F7"/>
  <c r="F6"/>
  <c r="G13" l="1"/>
  <c r="G11"/>
  <c r="F14"/>
  <c r="G10"/>
</calcChain>
</file>

<file path=xl/sharedStrings.xml><?xml version="1.0" encoding="utf-8"?>
<sst xmlns="http://schemas.openxmlformats.org/spreadsheetml/2006/main" count="18" uniqueCount="18">
  <si>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</si>
  <si>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</si>
  <si>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</si>
  <si>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</si>
  <si>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</si>
  <si>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</si>
  <si>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</si>
  <si>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</si>
  <si>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</si>
  <si>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</si>
  <si>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</si>
  <si>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</si>
  <si>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</si>
  <si>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</si>
  <si>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</si>
  <si>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</si>
  <si>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Ленина 39</t>
  </si>
  <si>
    <t>Долг населения за отчетный период с 01.05.11 г. по 01.05.12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</si>
</sst>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H5" sqref="H5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8" t="s">
        <v>16</v>
      </c>
      <c r="B2" s="18"/>
      <c r="C2" s="18"/>
      <c r="D2" s="18"/>
      <c r="E2" s="18"/>
      <c r="F2" s="18"/>
      <c r="G2" s="18"/>
    </row>
    <row r="5" spans="1:7" ht="76.5" customHeight="1">
      <c r="A5" s="11" t="s">
        <v>7</v>
      </c>
      <c r="B5" s="12" t="s">
        <v>8</v>
      </c>
      <c r="C5" s="13" t="s">
        <v>9</v>
      </c>
      <c r="D5" s="13" t="s">
        <v>10</v>
      </c>
      <c r="E5" s="14" t="s">
        <v>11</v>
      </c>
      <c r="F5" s="15" t="s">
        <v>13</v>
      </c>
      <c r="G5" s="13" t="s">
        <v>17</v>
      </c>
    </row>
    <row r="6" spans="1:7" ht="28.5" customHeight="1">
      <c r="A6" s="2">
        <v>1</v>
      </c>
      <c r="B6" s="3" t="s">
        <v>0</v>
      </c>
      <c r="C6" s="7">
        <f>C14*30.29%</f>
        <v>21709.133784000001</v>
      </c>
      <c r="D6" s="8">
        <f>D14*30.29%</f>
        <v>17049.271720000001</v>
      </c>
      <c r="E6" s="7">
        <v>34922.730000000003</v>
      </c>
      <c r="F6" s="7">
        <f t="shared" ref="F6:F12" si="0">C6-E6</f>
        <v>-13213.596216000002</v>
      </c>
      <c r="G6" s="7">
        <f>D6-C6</f>
        <v>-4659.8620640000008</v>
      </c>
    </row>
    <row r="7" spans="1:7" ht="29.25" customHeight="1">
      <c r="A7" s="2">
        <v>2</v>
      </c>
      <c r="B7" s="3" t="s">
        <v>1</v>
      </c>
      <c r="C7" s="7">
        <f>C14*11.19%</f>
        <v>8019.9804240000003</v>
      </c>
      <c r="D7" s="8">
        <f>D14*11.19%</f>
        <v>6298.4929200000006</v>
      </c>
      <c r="E7" s="7">
        <v>8020.7</v>
      </c>
      <c r="F7" s="7">
        <f t="shared" si="0"/>
        <v>-0.71957599999950617</v>
      </c>
      <c r="G7" s="7">
        <f t="shared" ref="G7:G12" si="1">D7-C7</f>
        <v>-1721.4875039999997</v>
      </c>
    </row>
    <row r="8" spans="1:7" ht="30" customHeight="1">
      <c r="A8" s="2">
        <v>3</v>
      </c>
      <c r="B8" s="3" t="s">
        <v>2</v>
      </c>
      <c r="C8" s="7">
        <f>C14*2.57%</f>
        <v>1841.9436719999999</v>
      </c>
      <c r="D8" s="8">
        <f>D14*2.57%</f>
        <v>1446.5707599999998</v>
      </c>
      <c r="E8" s="16">
        <v>1839.6</v>
      </c>
      <c r="F8" s="7">
        <f t="shared" si="0"/>
        <v>2.3436719999999696</v>
      </c>
      <c r="G8" s="7">
        <f t="shared" si="1"/>
        <v>-395.37291200000004</v>
      </c>
    </row>
    <row r="9" spans="1:7" ht="30" customHeight="1">
      <c r="A9" s="2">
        <v>4</v>
      </c>
      <c r="B9" s="3" t="s">
        <v>3</v>
      </c>
      <c r="C9" s="7">
        <f>C14*19.51%</f>
        <v>13983.004296000003</v>
      </c>
      <c r="D9" s="8">
        <f>D14*19.51%</f>
        <v>10981.554680000001</v>
      </c>
      <c r="E9" s="16">
        <v>13981</v>
      </c>
      <c r="F9" s="7">
        <f t="shared" si="0"/>
        <v>2.0042960000027961</v>
      </c>
      <c r="G9" s="7">
        <f t="shared" si="1"/>
        <v>-3001.4496160000017</v>
      </c>
    </row>
    <row r="10" spans="1:7" ht="32.25" customHeight="1">
      <c r="A10" s="4">
        <v>5</v>
      </c>
      <c r="B10" s="3" t="s">
        <v>12</v>
      </c>
      <c r="C10" s="7">
        <f>C14*0.82%</f>
        <v>587.70187199999998</v>
      </c>
      <c r="D10" s="8">
        <f>D14*0.82%</f>
        <v>461.55175999999994</v>
      </c>
      <c r="E10" s="16">
        <v>588.70000000000005</v>
      </c>
      <c r="F10" s="7">
        <f t="shared" si="0"/>
        <v>-0.99812800000006519</v>
      </c>
      <c r="G10" s="7">
        <f t="shared" si="1"/>
        <v>-126.15011200000004</v>
      </c>
    </row>
    <row r="11" spans="1:7" ht="48" customHeight="1">
      <c r="A11" s="2">
        <v>6</v>
      </c>
      <c r="B11" s="3" t="s">
        <v>4</v>
      </c>
      <c r="C11" s="7">
        <f>C14*8.11%</f>
        <v>5812.5148559999998</v>
      </c>
      <c r="D11" s="8">
        <f>D14*8.11%</f>
        <v>4564.8594800000001</v>
      </c>
      <c r="E11" s="16">
        <v>5813.1</v>
      </c>
      <c r="F11" s="7">
        <f t="shared" si="0"/>
        <v>-0.58514400000058231</v>
      </c>
      <c r="G11" s="7">
        <f t="shared" si="1"/>
        <v>-1247.6553759999997</v>
      </c>
    </row>
    <row r="12" spans="1:7" ht="35.25" customHeight="1">
      <c r="A12" s="2">
        <v>7</v>
      </c>
      <c r="B12" s="5" t="s">
        <v>5</v>
      </c>
      <c r="C12" s="7">
        <f>C14*2.87%</f>
        <v>2056.9565520000001</v>
      </c>
      <c r="D12" s="8">
        <f>D14*2.87%</f>
        <v>1615.4311600000001</v>
      </c>
      <c r="E12" s="16">
        <v>1391</v>
      </c>
      <c r="F12" s="7">
        <f t="shared" si="0"/>
        <v>665.9565520000001</v>
      </c>
      <c r="G12" s="7">
        <f t="shared" si="1"/>
        <v>-441.52539200000001</v>
      </c>
    </row>
    <row r="13" spans="1:7" ht="33.75" customHeight="1">
      <c r="A13" s="2">
        <v>9</v>
      </c>
      <c r="B13" s="3" t="s">
        <v>6</v>
      </c>
      <c r="C13" s="7">
        <f>C14*24.64%</f>
        <v>17659.724544000001</v>
      </c>
      <c r="D13" s="8">
        <f>D14*24.64%</f>
        <v>13869.067520000001</v>
      </c>
      <c r="E13" s="16">
        <v>27228.78</v>
      </c>
      <c r="F13" s="7">
        <f>C13-E13</f>
        <v>-9569.0554559999982</v>
      </c>
      <c r="G13" s="7">
        <f>D13-C13</f>
        <v>-3790.6570240000001</v>
      </c>
    </row>
    <row r="14" spans="1:7" ht="18.75" customHeight="1">
      <c r="A14" s="1"/>
      <c r="B14" s="6" t="s">
        <v>14</v>
      </c>
      <c r="C14" s="9">
        <v>71670.960000000006</v>
      </c>
      <c r="D14" s="9">
        <v>56286.8</v>
      </c>
      <c r="E14" s="10">
        <f>SUM(E6:E13)</f>
        <v>93785.609999999986</v>
      </c>
      <c r="F14" s="10">
        <f>SUM(F6:F13)</f>
        <v>-22114.649999999998</v>
      </c>
      <c r="G14" s="10">
        <f>D14-C14</f>
        <v>-15384.160000000003</v>
      </c>
    </row>
    <row r="16" spans="1:7">
      <c r="D16" s="17" t="s">
        <v>15</v>
      </c>
      <c r="E16" s="17"/>
      <c r="F16" s="17"/>
      <c r="G16" s="17"/>
    </row>
  </sheetData>
  <mergeCells count="2">
    <mergeCell ref="D16:G16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2012-07-06T06:09:35Z</cp:lastPrinted>
  <dcterms:created xsi:type="dcterms:W3CDTF">2012-06-05T08:57:36Z</dcterms:created>
  <dcterms:modified xsi:type="dcterms:W3CDTF">2012-07-06T06:30:32Z</dcterms:modified>
</cp:coreProperties>
</file>