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 l="1"/>
  <c r="C8"/>
  <c r="D7"/>
  <c r="C7"/>
  <c r="D6"/>
  <c r="C6"/>
  <c r="E13"/>
  <c r="G13" l="1"/>
  <c r="G6"/>
  <c r="F12"/>
  <c r="F11"/>
  <c r="F10"/>
  <c r="G9"/>
  <c r="F9"/>
  <c r="G8"/>
  <c r="F8"/>
  <c r="G7"/>
  <c r="F7"/>
  <c r="F6"/>
  <c r="G12" l="1"/>
  <c r="G11"/>
  <c r="F13"/>
  <c r="G10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<sst xmlns="http://schemas.openxmlformats.org/spreadsheetml/2006/main" count="19" uniqueCount="19">
  <si>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</si>
  <si>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</si>
  <si>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</si>
  <si>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</si>
  <si>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</si>
  <si>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</si>
  <si>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</si>
  <si>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</si>
  <si>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</si>
  <si>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</si>
  <si>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</si>
  <si>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</si>
  <si>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</si>
  <si>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</si>
  <si>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</si>
  <si>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18</t>
  </si>
  <si>
    <t>Долг населения за отчетный период с 01.04.11 г. по 01.04.12 г.</t>
  </si>
  <si>
    <t>Долг населения за период управления составляет: 29659,22</t>
  </si>
  <si>
    <t xml:space="preserve">руб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</si>
</sst>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B15" sqref="B15:C15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15</v>
      </c>
      <c r="B2" s="17"/>
      <c r="C2" s="17"/>
      <c r="D2" s="17"/>
      <c r="E2" s="17"/>
      <c r="F2" s="17"/>
      <c r="G2" s="17"/>
    </row>
    <row r="5" spans="1:7" ht="78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C13*37.5%</f>
        <v>26926.271249999998</v>
      </c>
      <c r="D6" s="7">
        <f>D13*37.5%</f>
        <v>22972.953750000001</v>
      </c>
      <c r="E6" s="7">
        <v>6929.31</v>
      </c>
      <c r="F6" s="6">
        <f t="shared" ref="F6:F11" si="0">C6-E6</f>
        <v>19996.961249999997</v>
      </c>
      <c r="G6" s="6">
        <f>D6-C6</f>
        <v>-3953.3174999999974</v>
      </c>
    </row>
    <row r="7" spans="1:7" ht="29.25" customHeight="1">
      <c r="A7" s="2">
        <v>2</v>
      </c>
      <c r="B7" s="3" t="s">
        <v>1</v>
      </c>
      <c r="C7" s="6">
        <f>C13*7.63%</f>
        <v>5478.5986569999995</v>
      </c>
      <c r="D7" s="7">
        <f>D13*7.63%</f>
        <v>4674.2303229999998</v>
      </c>
      <c r="E7" s="6">
        <v>5488.1</v>
      </c>
      <c r="F7" s="6">
        <f t="shared" si="0"/>
        <v>-9.5013430000008157</v>
      </c>
      <c r="G7" s="6">
        <f t="shared" ref="G7:G11" si="1">D7-C7</f>
        <v>-804.36833399999978</v>
      </c>
    </row>
    <row r="8" spans="1:7" ht="30" customHeight="1">
      <c r="A8" s="2">
        <v>3</v>
      </c>
      <c r="B8" s="3" t="s">
        <v>2</v>
      </c>
      <c r="C8" s="6">
        <f>C13*2.86%</f>
        <v>2053.5769540000001</v>
      </c>
      <c r="D8" s="7">
        <f>D13*2.86%</f>
        <v>1752.070606</v>
      </c>
      <c r="E8" s="15">
        <v>2058</v>
      </c>
      <c r="F8" s="6">
        <f t="shared" si="0"/>
        <v>-4.4230459999998857</v>
      </c>
      <c r="G8" s="6">
        <f t="shared" si="1"/>
        <v>-301.50634800000012</v>
      </c>
    </row>
    <row r="9" spans="1:7" ht="30" customHeight="1">
      <c r="A9" s="2">
        <v>4</v>
      </c>
      <c r="B9" s="3" t="s">
        <v>3</v>
      </c>
      <c r="C9" s="6">
        <f>C13*16.42%</f>
        <v>11790.116638000001</v>
      </c>
      <c r="D9" s="7">
        <f>D13*16.42%</f>
        <v>10059.090682</v>
      </c>
      <c r="E9" s="15">
        <v>11814.7</v>
      </c>
      <c r="F9" s="6">
        <f t="shared" si="0"/>
        <v>-24.583361999999397</v>
      </c>
      <c r="G9" s="6">
        <f t="shared" si="1"/>
        <v>-1731.0259560000013</v>
      </c>
    </row>
    <row r="10" spans="1:7" ht="32.25" customHeight="1">
      <c r="A10" s="4">
        <v>5</v>
      </c>
      <c r="B10" s="3" t="s">
        <v>11</v>
      </c>
      <c r="C10" s="6">
        <f>C13*4.45%</f>
        <v>3195.2508550000002</v>
      </c>
      <c r="D10" s="7">
        <f>D13*4.45%</f>
        <v>2726.1238450000001</v>
      </c>
      <c r="E10" s="15">
        <v>3201.4</v>
      </c>
      <c r="F10" s="6">
        <f t="shared" si="0"/>
        <v>-6.1491449999998622</v>
      </c>
      <c r="G10" s="6">
        <f t="shared" si="1"/>
        <v>-469.12701000000015</v>
      </c>
    </row>
    <row r="11" spans="1:7" ht="48" customHeight="1">
      <c r="A11" s="2">
        <v>6</v>
      </c>
      <c r="B11" s="3" t="s">
        <v>4</v>
      </c>
      <c r="C11" s="6">
        <f>C13*4.45%</f>
        <v>3195.2508550000002</v>
      </c>
      <c r="D11" s="7">
        <f>D13*4.45%</f>
        <v>2726.1238450000001</v>
      </c>
      <c r="E11" s="15">
        <v>3201.4</v>
      </c>
      <c r="F11" s="6">
        <f t="shared" si="0"/>
        <v>-6.1491449999998622</v>
      </c>
      <c r="G11" s="6">
        <f t="shared" si="1"/>
        <v>-469.12701000000015</v>
      </c>
    </row>
    <row r="12" spans="1:7" ht="33.75" customHeight="1">
      <c r="A12" s="2">
        <v>9</v>
      </c>
      <c r="B12" s="3" t="s">
        <v>5</v>
      </c>
      <c r="C12" s="6">
        <f>C13*26.69%</f>
        <v>19164.324791000003</v>
      </c>
      <c r="D12" s="7">
        <f>D13*26.69%</f>
        <v>16350.616949000001</v>
      </c>
      <c r="E12" s="15">
        <v>41777.1</v>
      </c>
      <c r="F12" s="6">
        <f>C12-E12</f>
        <v>-22612.775208999996</v>
      </c>
      <c r="G12" s="6">
        <f>D12-C12</f>
        <v>-2813.7078420000016</v>
      </c>
    </row>
    <row r="13" spans="1:7" ht="18.75" customHeight="1">
      <c r="A13" s="1"/>
      <c r="B13" s="5" t="s">
        <v>13</v>
      </c>
      <c r="C13" s="8">
        <v>71803.39</v>
      </c>
      <c r="D13" s="8">
        <v>61261.21</v>
      </c>
      <c r="E13" s="9">
        <f>SUM(E6:E12)</f>
        <v>74470.010000000009</v>
      </c>
      <c r="F13" s="9">
        <f>SUM(F6:F12)</f>
        <v>-2666.619999999999</v>
      </c>
      <c r="G13" s="9">
        <f>D13-C13</f>
        <v>-10542.18</v>
      </c>
    </row>
    <row r="15" spans="1:7" ht="20.25" customHeight="1">
      <c r="B15" s="18" t="s">
        <v>17</v>
      </c>
      <c r="C15" s="19" t="s">
        <v>18</v>
      </c>
      <c r="D15" s="16" t="s">
        <v>14</v>
      </c>
      <c r="E15" s="16"/>
      <c r="F15" s="16"/>
      <c r="G15" s="16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2012-07-06T06:57:07Z</cp:lastPrinted>
  <dcterms:created xsi:type="dcterms:W3CDTF">2012-06-05T08:57:36Z</dcterms:created>
  <dcterms:modified xsi:type="dcterms:W3CDTF">2012-07-06T06:57:10Z</dcterms:modified>
</cp:coreProperties>
</file>