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C13"/>
  <c r="D11"/>
  <c r="C11"/>
  <c r="D10"/>
  <c r="C10"/>
  <c r="D9"/>
  <c r="C9"/>
  <c r="D7"/>
  <c r="C7"/>
  <c r="D6"/>
  <c r="C6"/>
  <c r="E14"/>
  <c r="G14" l="1"/>
  <c r="G6"/>
  <c r="G13"/>
  <c r="F13"/>
  <c r="D12"/>
  <c r="C12"/>
  <c r="F12" s="1"/>
  <c r="F11"/>
  <c r="F10"/>
  <c r="F9"/>
  <c r="D8"/>
  <c r="C8"/>
  <c r="F8" s="1"/>
  <c r="F7"/>
  <c r="F6"/>
  <c r="G7" l="1"/>
  <c r="G8"/>
  <c r="G9"/>
  <c r="G11"/>
  <c r="G12"/>
  <c r="F14"/>
  <c r="G10"/>
</calcChain>
</file>

<file path=xl/sharedStrings.xml><?xml version="1.0" encoding="utf-8"?>
<sst xmlns="http://schemas.openxmlformats.org/spreadsheetml/2006/main" count="20" uniqueCount="20">
  <si>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</si>
  <si>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</si>
  <si>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</si>
  <si>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</si>
  <si>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</si>
  <si>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</si>
  <si>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</si>
  <si>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</si>
  <si>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</si>
  <si>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</si>
  <si>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</si>
  <si>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</si>
  <si>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</si>
  <si>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</si>
  <si>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</si>
  <si>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</si>
  <si>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с. ВОЗНЕСЕНСКОЕ ул. 1 мая 1</t>
  </si>
  <si>
    <t>Долг населения за отчетный период с 01.04.11 г. по 01.04.12 г.</t>
  </si>
  <si>
    <t>Долг населения за период управления составляет: 44418,33</t>
  </si>
  <si>
    <t>рубля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</si>
</sst>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topLeftCell="A10" workbookViewId="0">
      <selection activeCell="B17" sqref="B17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16</v>
      </c>
      <c r="B2" s="17"/>
      <c r="C2" s="17"/>
      <c r="D2" s="17"/>
      <c r="E2" s="17"/>
      <c r="F2" s="17"/>
      <c r="G2" s="17"/>
    </row>
    <row r="5" spans="1:7" ht="75" customHeight="1">
      <c r="A5" s="10" t="s">
        <v>7</v>
      </c>
      <c r="B5" s="11" t="s">
        <v>8</v>
      </c>
      <c r="C5" s="12" t="s">
        <v>9</v>
      </c>
      <c r="D5" s="12" t="s">
        <v>10</v>
      </c>
      <c r="E5" s="13" t="s">
        <v>11</v>
      </c>
      <c r="F5" s="14" t="s">
        <v>13</v>
      </c>
      <c r="G5" s="12" t="s">
        <v>17</v>
      </c>
    </row>
    <row r="6" spans="1:7" ht="28.5" customHeight="1">
      <c r="A6" s="2">
        <v>1</v>
      </c>
      <c r="B6" s="3" t="s">
        <v>0</v>
      </c>
      <c r="C6" s="7">
        <f>C14*34.23%</f>
        <v>20278.704326999999</v>
      </c>
      <c r="D6" s="7">
        <f>D14*34.23%</f>
        <v>17160.864776999999</v>
      </c>
      <c r="E6" s="7">
        <v>6167.67</v>
      </c>
      <c r="F6" s="7">
        <f t="shared" ref="F6:F12" si="0">C6-E6</f>
        <v>14111.034326999999</v>
      </c>
      <c r="G6" s="7">
        <f>D6-C6</f>
        <v>-3117.8395500000006</v>
      </c>
    </row>
    <row r="7" spans="1:7" ht="29.25" customHeight="1">
      <c r="A7" s="2">
        <v>2</v>
      </c>
      <c r="B7" s="3" t="s">
        <v>1</v>
      </c>
      <c r="C7" s="7">
        <f>C14*6.92%</f>
        <v>4099.5803079999996</v>
      </c>
      <c r="D7" s="7">
        <f>D14*6.92%</f>
        <v>3469.2721079999997</v>
      </c>
      <c r="E7" s="7">
        <v>4218</v>
      </c>
      <c r="F7" s="7">
        <f t="shared" si="0"/>
        <v>-118.4196920000004</v>
      </c>
      <c r="G7" s="7">
        <f t="shared" ref="G7:G12" si="1">D7-C7</f>
        <v>-630.30819999999994</v>
      </c>
    </row>
    <row r="8" spans="1:7" ht="30" customHeight="1">
      <c r="A8" s="2">
        <v>3</v>
      </c>
      <c r="B8" s="3" t="s">
        <v>2</v>
      </c>
      <c r="C8" s="7">
        <f>C14*2.6%</f>
        <v>1540.30474</v>
      </c>
      <c r="D8" s="7">
        <f>D14*2.6%</f>
        <v>1303.4837400000001</v>
      </c>
      <c r="E8" s="15">
        <v>1581.8</v>
      </c>
      <c r="F8" s="7">
        <f t="shared" si="0"/>
        <v>-41.495259999999917</v>
      </c>
      <c r="G8" s="7">
        <f t="shared" si="1"/>
        <v>-236.82099999999991</v>
      </c>
    </row>
    <row r="9" spans="1:7" ht="30" customHeight="1">
      <c r="A9" s="2">
        <v>4</v>
      </c>
      <c r="B9" s="3" t="s">
        <v>3</v>
      </c>
      <c r="C9" s="7">
        <f>C14*18.75%</f>
        <v>11107.966875</v>
      </c>
      <c r="D9" s="7">
        <f>D14*18.75%</f>
        <v>9400.1231250000001</v>
      </c>
      <c r="E9" s="15">
        <v>11423.9</v>
      </c>
      <c r="F9" s="7">
        <f t="shared" si="0"/>
        <v>-315.93312499999956</v>
      </c>
      <c r="G9" s="7">
        <f t="shared" si="1"/>
        <v>-1707.84375</v>
      </c>
    </row>
    <row r="10" spans="1:7" ht="32.25" customHeight="1">
      <c r="A10" s="4">
        <v>5</v>
      </c>
      <c r="B10" s="3" t="s">
        <v>12</v>
      </c>
      <c r="C10" s="7">
        <f>C14*4.04%</f>
        <v>2393.396596</v>
      </c>
      <c r="D10" s="7">
        <f>D14*4.04%</f>
        <v>2025.4131959999997</v>
      </c>
      <c r="E10" s="15">
        <v>2460.5</v>
      </c>
      <c r="F10" s="7">
        <f t="shared" si="0"/>
        <v>-67.103403999999955</v>
      </c>
      <c r="G10" s="7">
        <f t="shared" si="1"/>
        <v>-367.9834000000003</v>
      </c>
    </row>
    <row r="11" spans="1:7" ht="48" customHeight="1">
      <c r="A11" s="2">
        <v>6</v>
      </c>
      <c r="B11" s="3" t="s">
        <v>4</v>
      </c>
      <c r="C11" s="7">
        <f>C14*4.04%</f>
        <v>2393.396596</v>
      </c>
      <c r="D11" s="7">
        <f>D14*4.04%</f>
        <v>2025.4131959999997</v>
      </c>
      <c r="E11" s="15">
        <v>2460.5</v>
      </c>
      <c r="F11" s="7">
        <f t="shared" si="0"/>
        <v>-67.103403999999955</v>
      </c>
      <c r="G11" s="7">
        <f t="shared" si="1"/>
        <v>-367.9834000000003</v>
      </c>
    </row>
    <row r="12" spans="1:7" ht="35.25" customHeight="1">
      <c r="A12" s="2">
        <v>7</v>
      </c>
      <c r="B12" s="5" t="s">
        <v>5</v>
      </c>
      <c r="C12" s="7">
        <f>C14*2.6%</f>
        <v>1540.30474</v>
      </c>
      <c r="D12" s="7">
        <f>D14*2.6%</f>
        <v>1303.4837400000001</v>
      </c>
      <c r="E12" s="15">
        <v>1581.8</v>
      </c>
      <c r="F12" s="7">
        <f t="shared" si="0"/>
        <v>-41.495259999999917</v>
      </c>
      <c r="G12" s="7">
        <f t="shared" si="1"/>
        <v>-236.82099999999991</v>
      </c>
    </row>
    <row r="13" spans="1:7" ht="33.75" customHeight="1">
      <c r="A13" s="2">
        <v>8</v>
      </c>
      <c r="B13" s="3" t="s">
        <v>6</v>
      </c>
      <c r="C13" s="7">
        <f>C14*26.83%</f>
        <v>15894.760066999999</v>
      </c>
      <c r="D13" s="7">
        <f>D14*26.83%</f>
        <v>13450.949516999999</v>
      </c>
      <c r="E13" s="15">
        <v>32108.91</v>
      </c>
      <c r="F13" s="7">
        <f>C13-E13</f>
        <v>-16214.149933000001</v>
      </c>
      <c r="G13" s="7">
        <f>D13-C13</f>
        <v>-2443.8105500000001</v>
      </c>
    </row>
    <row r="14" spans="1:7" ht="18.75" customHeight="1">
      <c r="A14" s="1"/>
      <c r="B14" s="6" t="s">
        <v>14</v>
      </c>
      <c r="C14" s="8">
        <v>59242.49</v>
      </c>
      <c r="D14" s="8">
        <v>50133.99</v>
      </c>
      <c r="E14" s="9">
        <f>SUM(E6:E13)</f>
        <v>62003.08</v>
      </c>
      <c r="F14" s="9">
        <f>SUM(F6:F13)</f>
        <v>-2754.6657510000005</v>
      </c>
      <c r="G14" s="9">
        <f>D14-C14</f>
        <v>-9108.5</v>
      </c>
    </row>
    <row r="16" spans="1:7" ht="15.75" customHeight="1">
      <c r="B16" s="18" t="s">
        <v>18</v>
      </c>
      <c r="C16" s="19" t="s">
        <v>19</v>
      </c>
      <c r="D16" s="16" t="s">
        <v>15</v>
      </c>
      <c r="E16" s="16"/>
      <c r="F16" s="16"/>
      <c r="G16" s="16"/>
    </row>
  </sheetData>
  <mergeCells count="2">
    <mergeCell ref="D16:G16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2012-07-06T06:51:44Z</cp:lastPrinted>
  <dcterms:created xsi:type="dcterms:W3CDTF">2012-06-05T08:57:36Z</dcterms:created>
  <dcterms:modified xsi:type="dcterms:W3CDTF">2012-07-06T06:51:47Z</dcterms:modified>
</cp:coreProperties>
</file>